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0730" windowHeight="11760" tabRatio="873"/>
  </bookViews>
  <sheets>
    <sheet name="ANNEX-N" sheetId="3" r:id="rId1"/>
  </sheets>
  <definedNames>
    <definedName name="_xlnm.Print_Area" localSheetId="0">'ANNEX-N'!$A$1:$G$26</definedName>
    <definedName name="_xlnm.Print_Titles" localSheetId="0">'ANNEX-N'!$A:$B,'ANNEX-N'!$1:$1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3" l="1"/>
  <c r="E25" i="3"/>
  <c r="F25" i="3" s="1"/>
  <c r="G25" i="3"/>
  <c r="C25" i="3"/>
  <c r="D14" i="3"/>
  <c r="E14" i="3"/>
  <c r="F14" i="3" s="1"/>
  <c r="G14" i="3"/>
  <c r="C14" i="3"/>
  <c r="G26" i="3" l="1"/>
  <c r="E26" i="3"/>
  <c r="D26" i="3" l="1"/>
  <c r="F26" i="3" s="1"/>
  <c r="C26" i="3"/>
</calcChain>
</file>

<file path=xl/sharedStrings.xml><?xml version="1.0" encoding="utf-8"?>
<sst xmlns="http://schemas.openxmlformats.org/spreadsheetml/2006/main" count="32" uniqueCount="32">
  <si>
    <t>NO. OF BRANCHES</t>
  </si>
  <si>
    <t>DEPOSITS</t>
  </si>
  <si>
    <t>ADVANCES</t>
  </si>
  <si>
    <t>CD RATIO</t>
  </si>
  <si>
    <t>GROSS NPA</t>
  </si>
  <si>
    <t>SRINAGAR</t>
  </si>
  <si>
    <t>GANDERBAL</t>
  </si>
  <si>
    <t>BARAMULLA</t>
  </si>
  <si>
    <t>BANDIPORA</t>
  </si>
  <si>
    <t>ANANTNAG</t>
  </si>
  <si>
    <t>KULGAM</t>
  </si>
  <si>
    <t>PULWAMA</t>
  </si>
  <si>
    <t>SHOPIAN</t>
  </si>
  <si>
    <t>BUDGAM</t>
  </si>
  <si>
    <t>KUPWARA</t>
  </si>
  <si>
    <t>KASHMIR REGION</t>
  </si>
  <si>
    <t>POONCH</t>
  </si>
  <si>
    <t>RAJOURI</t>
  </si>
  <si>
    <t>JAMMU</t>
  </si>
  <si>
    <t>SAMBA</t>
  </si>
  <si>
    <t>REASI</t>
  </si>
  <si>
    <t>KATHUA</t>
  </si>
  <si>
    <t>DODA</t>
  </si>
  <si>
    <t>RAMBAN</t>
  </si>
  <si>
    <t>KISHTWAR</t>
  </si>
  <si>
    <t>JAMMU REGION</t>
  </si>
  <si>
    <t>TOTAL</t>
  </si>
  <si>
    <t>AMOUNT IN CRORE</t>
  </si>
  <si>
    <t>DISTRICT</t>
  </si>
  <si>
    <t>#</t>
  </si>
  <si>
    <t xml:space="preserve">UDHAMPUR      </t>
  </si>
  <si>
    <t>DISTRICT-WISE DEPOSITS, ADVANCES, CD RATIO, BRANCHES &amp; GROSS NPA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</si>
</sst>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_)"/>
    <numFmt numFmtId="166" formatCode="0.00;[Red]0.00"/>
    <numFmt numFmtId="167" formatCode="0.000000000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4"/>
      <color theme="1"/>
      <name val="Arial Narrow"/>
      <family val="2"/>
    </font>
    <font>
      <b/>
      <sz val="14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/>
    <xf numFmtId="165" fontId="2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ill="1" applyProtection="1">
      <protection locked="0"/>
    </xf>
    <xf numFmtId="0" fontId="0" fillId="0" borderId="0" xfId="0" applyFill="1"/>
    <xf numFmtId="0" fontId="0" fillId="0" borderId="0" xfId="0" applyFill="1" applyProtection="1">
      <protection hidden="1"/>
    </xf>
    <xf numFmtId="0" fontId="0" fillId="0" borderId="0" xfId="0" applyFill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1" xfId="1" applyFont="1" applyFill="1" applyBorder="1" applyAlignment="1" applyProtection="1">
      <alignment horizontal="center" vertical="center"/>
      <protection locked="0"/>
    </xf>
    <xf numFmtId="164" fontId="4" fillId="2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hidden="1"/>
    </xf>
    <xf numFmtId="165" fontId="4" fillId="0" borderId="1" xfId="0" applyNumberFormat="1" applyFont="1" applyFill="1" applyBorder="1" applyAlignment="1" applyProtection="1">
      <alignment horizontal="left" vertical="center"/>
      <protection hidden="1"/>
    </xf>
    <xf numFmtId="2" fontId="3" fillId="0" borderId="1" xfId="0" applyNumberFormat="1" applyFont="1" applyFill="1" applyBorder="1" applyAlignment="1" applyProtection="1">
      <alignment horizontal="right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2" fontId="3" fillId="2" borderId="1" xfId="0" applyNumberFormat="1" applyFont="1" applyFill="1" applyBorder="1" applyAlignment="1" applyProtection="1">
      <alignment horizontal="right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2" fontId="3" fillId="3" borderId="1" xfId="0" applyNumberFormat="1" applyFont="1" applyFill="1" applyBorder="1" applyAlignment="1" applyProtection="1">
      <alignment horizontal="right" vertical="center"/>
      <protection hidden="1"/>
    </xf>
    <xf numFmtId="166" fontId="4" fillId="0" borderId="1" xfId="1" applyNumberFormat="1" applyFont="1" applyFill="1" applyBorder="1" applyAlignment="1">
      <alignment horizontal="center" vertical="center"/>
    </xf>
    <xf numFmtId="10" fontId="0" fillId="0" borderId="0" xfId="3" applyNumberFormat="1" applyFont="1" applyFill="1" applyProtection="1">
      <protection hidden="1"/>
    </xf>
    <xf numFmtId="167" fontId="0" fillId="0" borderId="0" xfId="0" applyNumberFormat="1" applyFill="1" applyProtection="1">
      <protection hidden="1"/>
    </xf>
    <xf numFmtId="2" fontId="3" fillId="3" borderId="1" xfId="0" applyNumberFormat="1" applyFont="1" applyFill="1" applyBorder="1" applyAlignment="1" applyProtection="1">
      <alignment horizontal="center" vertical="center"/>
      <protection hidden="1"/>
    </xf>
    <xf numFmtId="2" fontId="3" fillId="2" borderId="1" xfId="0" applyNumberFormat="1" applyFont="1" applyFill="1" applyBorder="1" applyAlignment="1" applyProtection="1">
      <alignment horizontal="center" vertical="center"/>
      <protection hidden="1"/>
    </xf>
    <xf numFmtId="165" fontId="4" fillId="3" borderId="3" xfId="0" applyNumberFormat="1" applyFont="1" applyFill="1" applyBorder="1" applyAlignment="1" applyProtection="1">
      <alignment horizontal="center" vertical="center"/>
      <protection hidden="1"/>
    </xf>
    <xf numFmtId="165" fontId="4" fillId="3" borderId="2" xfId="0" applyNumberFormat="1" applyFont="1" applyFill="1" applyBorder="1" applyAlignment="1" applyProtection="1">
      <alignment horizontal="center" vertical="center"/>
      <protection hidden="1"/>
    </xf>
    <xf numFmtId="165" fontId="3" fillId="0" borderId="0" xfId="0" applyNumberFormat="1" applyFont="1" applyFill="1" applyAlignment="1" applyProtection="1">
      <alignment horizontal="center" vertical="center"/>
      <protection locked="0"/>
    </xf>
    <xf numFmtId="165" fontId="3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2" borderId="1" xfId="0" applyNumberFormat="1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5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view="pageBreakPreview" zoomScale="87" zoomScaleNormal="100" zoomScaleSheetLayoutView="87" workbookViewId="0">
      <selection activeCell="E6" sqref="E6"/>
    </sheetView>
  </sheetViews>
  <sheetFormatPr defaultColWidth="9.140625" defaultRowHeight="15" x14ac:dyDescent="0.25"/>
  <cols>
    <col min="1" max="1" width="6.7109375" style="2" customWidth="1"/>
    <col min="2" max="2" width="20.7109375" style="2" customWidth="1"/>
    <col min="3" max="3" width="15.140625" style="2" customWidth="1"/>
    <col min="4" max="4" width="14.28515625" style="2" customWidth="1"/>
    <col min="5" max="5" width="16.42578125" style="2" customWidth="1"/>
    <col min="6" max="6" width="14.85546875" style="4" customWidth="1"/>
    <col min="7" max="7" width="14.140625" style="2" customWidth="1"/>
    <col min="8" max="8" width="13.85546875" style="2" customWidth="1"/>
    <col min="9" max="9" width="9.140625" style="2" customWidth="1"/>
    <col min="10" max="10" width="22.85546875" style="2" customWidth="1"/>
    <col min="11" max="16" width="9.140625" style="2" customWidth="1"/>
    <col min="17" max="16384" width="9.140625" style="2"/>
  </cols>
  <sheetData>
    <row r="1" spans="1:16" ht="26.25" customHeight="1" x14ac:dyDescent="0.25">
      <c r="A1" s="22" t="s">
        <v>31</v>
      </c>
      <c r="B1" s="22"/>
      <c r="C1" s="22"/>
      <c r="D1" s="22"/>
      <c r="E1" s="22"/>
      <c r="F1" s="22"/>
      <c r="G1" s="22"/>
      <c r="H1" s="1"/>
      <c r="I1" s="1"/>
      <c r="J1" s="1"/>
      <c r="K1" s="1"/>
      <c r="L1" s="1"/>
      <c r="M1" s="1"/>
      <c r="N1" s="1"/>
      <c r="O1" s="1"/>
      <c r="P1" s="1"/>
    </row>
    <row r="2" spans="1:16" ht="20.25" customHeight="1" thickBot="1" x14ac:dyDescent="0.3">
      <c r="A2" s="23" t="s">
        <v>27</v>
      </c>
      <c r="B2" s="23"/>
      <c r="C2" s="23"/>
      <c r="D2" s="23"/>
      <c r="E2" s="23"/>
      <c r="F2" s="23"/>
      <c r="G2" s="23"/>
      <c r="H2" s="1"/>
      <c r="I2" s="1"/>
      <c r="J2" s="1"/>
      <c r="K2" s="1"/>
      <c r="L2" s="1"/>
      <c r="M2" s="1"/>
      <c r="N2" s="1"/>
      <c r="O2" s="1"/>
      <c r="P2" s="1"/>
    </row>
    <row r="3" spans="1:16" ht="50.25" customHeight="1" thickBot="1" x14ac:dyDescent="0.3">
      <c r="A3" s="5" t="s">
        <v>29</v>
      </c>
      <c r="B3" s="5" t="s">
        <v>28</v>
      </c>
      <c r="C3" s="5" t="s">
        <v>0</v>
      </c>
      <c r="D3" s="6" t="s">
        <v>1</v>
      </c>
      <c r="E3" s="6" t="s">
        <v>2</v>
      </c>
      <c r="F3" s="7" t="s">
        <v>3</v>
      </c>
      <c r="G3" s="7" t="s">
        <v>4</v>
      </c>
      <c r="H3" s="1"/>
      <c r="I3" s="1"/>
      <c r="J3" s="1"/>
      <c r="K3" s="1"/>
      <c r="L3" s="1"/>
      <c r="M3" s="1"/>
      <c r="N3" s="1"/>
      <c r="O3" s="1"/>
      <c r="P3" s="1"/>
    </row>
    <row r="4" spans="1:16" s="3" customFormat="1" ht="22.5" customHeight="1" thickBot="1" x14ac:dyDescent="0.3">
      <c r="A4" s="8">
        <v>1</v>
      </c>
      <c r="B4" s="9" t="s">
        <v>5</v>
      </c>
      <c r="C4" s="8">
        <v>247</v>
      </c>
      <c r="D4" s="10">
        <v>36395.056000000004</v>
      </c>
      <c r="E4" s="10">
        <v>25925.94</v>
      </c>
      <c r="F4" s="15">
        <v>71.234785296112733</v>
      </c>
      <c r="G4" s="10">
        <v>2123.89</v>
      </c>
      <c r="H4" s="16"/>
      <c r="J4" s="17"/>
    </row>
    <row r="5" spans="1:16" s="3" customFormat="1" ht="22.5" customHeight="1" thickBot="1" x14ac:dyDescent="0.3">
      <c r="A5" s="8">
        <v>2</v>
      </c>
      <c r="B5" s="9" t="s">
        <v>6</v>
      </c>
      <c r="C5" s="8">
        <v>49</v>
      </c>
      <c r="D5" s="10">
        <v>2022.0553</v>
      </c>
      <c r="E5" s="10">
        <v>1898.1599999999996</v>
      </c>
      <c r="F5" s="15">
        <v>93.872803577627167</v>
      </c>
      <c r="G5" s="10">
        <v>54.580000000000005</v>
      </c>
      <c r="H5" s="16"/>
    </row>
    <row r="6" spans="1:16" s="3" customFormat="1" ht="22.5" customHeight="1" thickBot="1" x14ac:dyDescent="0.3">
      <c r="A6" s="8">
        <v>3</v>
      </c>
      <c r="B6" s="9" t="s">
        <v>7</v>
      </c>
      <c r="C6" s="8">
        <v>172</v>
      </c>
      <c r="D6" s="10">
        <v>6989.51</v>
      </c>
      <c r="E6" s="10">
        <v>7238.4399999999987</v>
      </c>
      <c r="F6" s="15">
        <v>103.56147998929823</v>
      </c>
      <c r="G6" s="10">
        <v>310.77000000000004</v>
      </c>
      <c r="H6" s="16"/>
    </row>
    <row r="7" spans="1:16" s="3" customFormat="1" ht="22.5" customHeight="1" thickBot="1" x14ac:dyDescent="0.3">
      <c r="A7" s="8">
        <v>4</v>
      </c>
      <c r="B7" s="9" t="s">
        <v>8</v>
      </c>
      <c r="C7" s="8">
        <v>47</v>
      </c>
      <c r="D7" s="10">
        <v>1761.7399999999996</v>
      </c>
      <c r="E7" s="10">
        <v>1692.1299999999999</v>
      </c>
      <c r="F7" s="15">
        <v>96.048792670882207</v>
      </c>
      <c r="G7" s="10">
        <v>52.65</v>
      </c>
      <c r="H7" s="16"/>
    </row>
    <row r="8" spans="1:16" s="3" customFormat="1" ht="22.5" customHeight="1" thickBot="1" x14ac:dyDescent="0.3">
      <c r="A8" s="8">
        <v>5</v>
      </c>
      <c r="B8" s="9" t="s">
        <v>9</v>
      </c>
      <c r="C8" s="8">
        <v>136</v>
      </c>
      <c r="D8" s="10">
        <v>8027.8991999999998</v>
      </c>
      <c r="E8" s="10">
        <v>6284.99</v>
      </c>
      <c r="F8" s="15">
        <v>78.28934872525555</v>
      </c>
      <c r="G8" s="10">
        <v>136.71999999999997</v>
      </c>
      <c r="H8" s="16"/>
    </row>
    <row r="9" spans="1:16" s="3" customFormat="1" ht="22.5" customHeight="1" thickBot="1" x14ac:dyDescent="0.3">
      <c r="A9" s="8">
        <v>6</v>
      </c>
      <c r="B9" s="9" t="s">
        <v>10</v>
      </c>
      <c r="C9" s="8">
        <v>58</v>
      </c>
      <c r="D9" s="10">
        <v>2541.0083999999993</v>
      </c>
      <c r="E9" s="10">
        <v>2222.9500000000003</v>
      </c>
      <c r="F9" s="15">
        <v>87.482985101505406</v>
      </c>
      <c r="G9" s="10">
        <v>47.48</v>
      </c>
      <c r="H9" s="16"/>
    </row>
    <row r="10" spans="1:16" s="3" customFormat="1" ht="22.5" customHeight="1" thickBot="1" x14ac:dyDescent="0.3">
      <c r="A10" s="8">
        <v>7</v>
      </c>
      <c r="B10" s="9" t="s">
        <v>11</v>
      </c>
      <c r="C10" s="8">
        <v>98</v>
      </c>
      <c r="D10" s="10">
        <v>4775.4750000000004</v>
      </c>
      <c r="E10" s="10">
        <v>5178.3900000000012</v>
      </c>
      <c r="F10" s="15">
        <v>108.43717117145417</v>
      </c>
      <c r="G10" s="10">
        <v>165.57999999999998</v>
      </c>
      <c r="H10" s="16"/>
    </row>
    <row r="11" spans="1:16" s="3" customFormat="1" ht="22.5" customHeight="1" thickBot="1" x14ac:dyDescent="0.3">
      <c r="A11" s="8">
        <v>8</v>
      </c>
      <c r="B11" s="9" t="s">
        <v>12</v>
      </c>
      <c r="C11" s="8">
        <v>40</v>
      </c>
      <c r="D11" s="10">
        <v>1614.3778000000002</v>
      </c>
      <c r="E11" s="10">
        <v>2145.3099999999995</v>
      </c>
      <c r="F11" s="15">
        <v>132.88772925395773</v>
      </c>
      <c r="G11" s="10">
        <v>55.46</v>
      </c>
      <c r="H11" s="16"/>
    </row>
    <row r="12" spans="1:16" s="3" customFormat="1" ht="22.5" customHeight="1" thickBot="1" x14ac:dyDescent="0.3">
      <c r="A12" s="8">
        <v>9</v>
      </c>
      <c r="B12" s="9" t="s">
        <v>13</v>
      </c>
      <c r="C12" s="8">
        <v>108</v>
      </c>
      <c r="D12" s="10">
        <v>4820.2074000000002</v>
      </c>
      <c r="E12" s="10">
        <v>5171.3986176000008</v>
      </c>
      <c r="F12" s="15">
        <v>107.28581134496413</v>
      </c>
      <c r="G12" s="10">
        <v>106.44</v>
      </c>
      <c r="H12" s="16"/>
    </row>
    <row r="13" spans="1:16" s="3" customFormat="1" ht="22.5" customHeight="1" thickBot="1" x14ac:dyDescent="0.3">
      <c r="A13" s="8">
        <v>10</v>
      </c>
      <c r="B13" s="9" t="s">
        <v>14</v>
      </c>
      <c r="C13" s="8">
        <v>90</v>
      </c>
      <c r="D13" s="10">
        <v>3400.1400000000008</v>
      </c>
      <c r="E13" s="10">
        <v>4469.0199999999995</v>
      </c>
      <c r="F13" s="15">
        <v>131.43635262077439</v>
      </c>
      <c r="G13" s="10">
        <v>119.83</v>
      </c>
      <c r="H13" s="16"/>
    </row>
    <row r="14" spans="1:16" s="3" customFormat="1" ht="22.5" customHeight="1" thickBot="1" x14ac:dyDescent="0.3">
      <c r="A14" s="24" t="s">
        <v>15</v>
      </c>
      <c r="B14" s="24"/>
      <c r="C14" s="11">
        <f>SUM(C4:C13)</f>
        <v>1045</v>
      </c>
      <c r="D14" s="12">
        <f t="shared" ref="D14:G14" si="0">SUM(D4:D13)</f>
        <v>72347.469100000002</v>
      </c>
      <c r="E14" s="12">
        <f t="shared" si="0"/>
        <v>62226.728617599983</v>
      </c>
      <c r="F14" s="19">
        <f t="shared" ref="F14" si="1">+E14/D14*100</f>
        <v>86.010926700959018</v>
      </c>
      <c r="G14" s="12">
        <f t="shared" si="0"/>
        <v>3173.3999999999996</v>
      </c>
      <c r="H14" s="16"/>
    </row>
    <row r="15" spans="1:16" s="3" customFormat="1" ht="22.5" customHeight="1" thickBot="1" x14ac:dyDescent="0.3">
      <c r="A15" s="8">
        <v>11</v>
      </c>
      <c r="B15" s="9" t="s">
        <v>16</v>
      </c>
      <c r="C15" s="8">
        <v>56</v>
      </c>
      <c r="D15" s="10">
        <v>3825.22</v>
      </c>
      <c r="E15" s="10">
        <v>2063.0500000000002</v>
      </c>
      <c r="F15" s="15">
        <v>53.932845692535338</v>
      </c>
      <c r="G15" s="10">
        <v>23.04</v>
      </c>
      <c r="H15" s="16"/>
    </row>
    <row r="16" spans="1:16" s="3" customFormat="1" ht="22.5" customHeight="1" thickBot="1" x14ac:dyDescent="0.3">
      <c r="A16" s="8">
        <v>12</v>
      </c>
      <c r="B16" s="9" t="s">
        <v>17</v>
      </c>
      <c r="C16" s="8">
        <v>101</v>
      </c>
      <c r="D16" s="10">
        <v>6401.4199999999992</v>
      </c>
      <c r="E16" s="10">
        <v>3637.92</v>
      </c>
      <c r="F16" s="15">
        <v>56.829890867963684</v>
      </c>
      <c r="G16" s="10">
        <v>34.61</v>
      </c>
      <c r="H16" s="16"/>
    </row>
    <row r="17" spans="1:8" s="3" customFormat="1" ht="22.5" customHeight="1" thickBot="1" x14ac:dyDescent="0.3">
      <c r="A17" s="8">
        <v>13</v>
      </c>
      <c r="B17" s="9" t="s">
        <v>18</v>
      </c>
      <c r="C17" s="8">
        <v>459</v>
      </c>
      <c r="D17" s="10">
        <v>62965.359600000003</v>
      </c>
      <c r="E17" s="10">
        <v>25380.729999999996</v>
      </c>
      <c r="F17" s="15">
        <v>40.309036843807675</v>
      </c>
      <c r="G17" s="10">
        <v>1062.4499999999998</v>
      </c>
      <c r="H17" s="16"/>
    </row>
    <row r="18" spans="1:8" s="3" customFormat="1" ht="22.5" customHeight="1" thickBot="1" x14ac:dyDescent="0.3">
      <c r="A18" s="8">
        <v>14</v>
      </c>
      <c r="B18" s="9" t="s">
        <v>19</v>
      </c>
      <c r="C18" s="8">
        <v>96</v>
      </c>
      <c r="D18" s="10">
        <v>7526.4590000000007</v>
      </c>
      <c r="E18" s="10">
        <v>4459.66</v>
      </c>
      <c r="F18" s="15">
        <v>59.253096309964612</v>
      </c>
      <c r="G18" s="10">
        <v>112.08999999999999</v>
      </c>
      <c r="H18" s="16"/>
    </row>
    <row r="19" spans="1:8" s="3" customFormat="1" ht="22.5" customHeight="1" thickBot="1" x14ac:dyDescent="0.3">
      <c r="A19" s="8">
        <v>15</v>
      </c>
      <c r="B19" s="9" t="s">
        <v>30</v>
      </c>
      <c r="C19" s="8">
        <v>93</v>
      </c>
      <c r="D19" s="10">
        <v>7025.7570999999998</v>
      </c>
      <c r="E19" s="10">
        <v>3674.975619285</v>
      </c>
      <c r="F19" s="15">
        <v>52.307182940967309</v>
      </c>
      <c r="G19" s="10">
        <v>41.230000000000004</v>
      </c>
      <c r="H19" s="16"/>
    </row>
    <row r="20" spans="1:8" s="3" customFormat="1" ht="22.5" customHeight="1" thickBot="1" x14ac:dyDescent="0.3">
      <c r="A20" s="8">
        <v>16</v>
      </c>
      <c r="B20" s="9" t="s">
        <v>20</v>
      </c>
      <c r="C20" s="8">
        <v>56</v>
      </c>
      <c r="D20" s="10">
        <v>3668.5041999999994</v>
      </c>
      <c r="E20" s="10">
        <v>1848.3300000000002</v>
      </c>
      <c r="F20" s="15">
        <v>50.383750412497839</v>
      </c>
      <c r="G20" s="10">
        <v>16.14</v>
      </c>
      <c r="H20" s="16"/>
    </row>
    <row r="21" spans="1:8" s="3" customFormat="1" ht="22.5" customHeight="1" thickBot="1" x14ac:dyDescent="0.3">
      <c r="A21" s="8">
        <v>17</v>
      </c>
      <c r="B21" s="9" t="s">
        <v>21</v>
      </c>
      <c r="C21" s="8">
        <v>122</v>
      </c>
      <c r="D21" s="10">
        <v>9684.81</v>
      </c>
      <c r="E21" s="10">
        <v>5154.7886236590002</v>
      </c>
      <c r="F21" s="15">
        <v>53.225500796184953</v>
      </c>
      <c r="G21" s="10">
        <v>165.14000000000001</v>
      </c>
      <c r="H21" s="16"/>
    </row>
    <row r="22" spans="1:8" s="3" customFormat="1" ht="22.5" customHeight="1" thickBot="1" x14ac:dyDescent="0.3">
      <c r="A22" s="8">
        <v>18</v>
      </c>
      <c r="B22" s="9" t="s">
        <v>22</v>
      </c>
      <c r="C22" s="8">
        <v>59</v>
      </c>
      <c r="D22" s="10">
        <v>3096.6461000000004</v>
      </c>
      <c r="E22" s="10">
        <v>2389.98</v>
      </c>
      <c r="F22" s="15">
        <v>77.179629922838117</v>
      </c>
      <c r="G22" s="10">
        <v>38</v>
      </c>
      <c r="H22" s="16"/>
    </row>
    <row r="23" spans="1:8" s="3" customFormat="1" ht="22.5" customHeight="1" thickBot="1" x14ac:dyDescent="0.3">
      <c r="A23" s="8">
        <v>19</v>
      </c>
      <c r="B23" s="9" t="s">
        <v>23</v>
      </c>
      <c r="C23" s="8">
        <v>39</v>
      </c>
      <c r="D23" s="10">
        <v>2096.0346</v>
      </c>
      <c r="E23" s="10">
        <v>1450.6499999999999</v>
      </c>
      <c r="F23" s="15">
        <v>69.209258282282178</v>
      </c>
      <c r="G23" s="10">
        <v>19.41</v>
      </c>
      <c r="H23" s="16"/>
    </row>
    <row r="24" spans="1:8" s="3" customFormat="1" ht="22.5" customHeight="1" thickBot="1" x14ac:dyDescent="0.3">
      <c r="A24" s="8">
        <v>20</v>
      </c>
      <c r="B24" s="9" t="s">
        <v>24</v>
      </c>
      <c r="C24" s="8">
        <v>32</v>
      </c>
      <c r="D24" s="10">
        <v>2602.66</v>
      </c>
      <c r="E24" s="10">
        <v>1443.0300000000004</v>
      </c>
      <c r="F24" s="15">
        <v>55.444429929379957</v>
      </c>
      <c r="G24" s="10">
        <v>8.93</v>
      </c>
      <c r="H24" s="16"/>
    </row>
    <row r="25" spans="1:8" s="3" customFormat="1" ht="22.5" customHeight="1" thickBot="1" x14ac:dyDescent="0.3">
      <c r="A25" s="24" t="s">
        <v>25</v>
      </c>
      <c r="B25" s="24"/>
      <c r="C25" s="11">
        <f>SUM(C15:C24)</f>
        <v>1113</v>
      </c>
      <c r="D25" s="12">
        <f t="shared" ref="D25:G25" si="2">SUM(D15:D24)</f>
        <v>108892.87060000001</v>
      </c>
      <c r="E25" s="12">
        <f t="shared" si="2"/>
        <v>51503.114242944008</v>
      </c>
      <c r="F25" s="19">
        <f t="shared" ref="F25:F26" si="3">+E25/D25*100</f>
        <v>47.297048887738661</v>
      </c>
      <c r="G25" s="12">
        <f t="shared" si="2"/>
        <v>1521.0400000000002</v>
      </c>
      <c r="H25" s="16"/>
    </row>
    <row r="26" spans="1:8" s="3" customFormat="1" ht="22.5" customHeight="1" thickBot="1" x14ac:dyDescent="0.3">
      <c r="A26" s="20" t="s">
        <v>26</v>
      </c>
      <c r="B26" s="21"/>
      <c r="C26" s="13">
        <f>+C14+C25</f>
        <v>2158</v>
      </c>
      <c r="D26" s="14">
        <f>+D14+D25</f>
        <v>181240.33970000001</v>
      </c>
      <c r="E26" s="14">
        <f>+E14+E25</f>
        <v>113729.84286054398</v>
      </c>
      <c r="F26" s="18">
        <f t="shared" si="3"/>
        <v>62.750844016732977</v>
      </c>
      <c r="G26" s="14">
        <f>+G14+G25</f>
        <v>4694.4399999999996</v>
      </c>
      <c r="H26" s="16"/>
    </row>
    <row r="28" spans="1:8" x14ac:dyDescent="0.25">
      <c r="F28" s="2"/>
    </row>
  </sheetData>
  <mergeCells count="5">
    <mergeCell ref="A26:B26"/>
    <mergeCell ref="A1:G1"/>
    <mergeCell ref="A2:G2"/>
    <mergeCell ref="A14:B14"/>
    <mergeCell ref="A25:B25"/>
  </mergeCells>
  <printOptions horizontalCentered="1"/>
  <pageMargins left="0.74803149606299213" right="0.55118110236220474" top="0.62992125984251968" bottom="0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ANNEX-N</vt:lpstr>
      <vt:lpstr>'ANNEX-N'!Print_Area</vt:lpstr>
      <vt:lpstr>'ANNEX-N'!Print_Titles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2024-06-06T07:14:46Z</dcterms:modified>
</cp:coreProperties>
</file>